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\3ER TRIM INF FINANC JAPAC\"/>
    </mc:Choice>
  </mc:AlternateContent>
  <xr:revisionPtr revIDLastSave="0" documentId="13_ncr:1_{D18CBBE2-AD4F-42E7-90CA-01A42A1C751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G46" i="4"/>
  <c r="F2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<sst xmlns="http://schemas.openxmlformats.org/spreadsheetml/2006/main" count="60" uniqueCount="60">
  <si>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</si>
  <si>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</si>
  <si>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</si>
  <si>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</si>
  <si>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</si>
  <si>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</si>
  <si>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</si>
  <si>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</si>
  <si>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</si>
  <si>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</si>
  <si>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</si>
  <si>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</si>
  <si>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</si>
  <si>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</si>
  <si>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</si>
  <si>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</si>
  <si>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</si>
  <si>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</si>
  <si>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</si>
  <si>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</si>
  <si>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</si>
  <si>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</si>
  <si>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</si>
  <si>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</si>
  <si>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</si>
  <si>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</si>
  <si>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</si>
  <si>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</si>
  <si>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</si>
  <si>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</si>
  <si>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</si>
  <si>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</si>
  <si>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</si>
  <si>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</si>
  <si>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</si>
  <si>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</si>
  <si>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</si>
  <si>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</si>
  <si>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</si>
  <si>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</si>
  <si>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</si>
  <si>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</si>
  <si>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</si>
  <si>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</si>
  <si>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</si>
  <si>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</si>
  <si>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</si>
  <si>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</si>
  <si>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</si>
  <si>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</si>
  <si>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</si>
  <si>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</si>
  <si>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</si>
  <si>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</si>
  <si>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</si>
  <si>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</si>
  <si>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</si>
  <si>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</si>
  <si>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DE AGUA POTABLE Y ALCANTARILLADO DE COMONFORT, GTO.
Estado de Situación Financiera
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</si>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</sst>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>
      <alignment vertical="center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4</xdr:col>
      <xdr:colOff>1777756</xdr:colOff>
      <xdr:row>56</xdr:row>
      <xdr:rowOff>83038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0" y="7658100"/>
          <a:ext cx="7864231" cy="9402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2405536.5</v>
      </c>
      <c r="C5" s="12">
        <v>599484.68999999994</v>
      </c>
      <c r="D5" s="17"/>
      <c r="E5" s="11" t="s">
        <v>41</v>
      </c>
      <c r="F5" s="12">
        <v>2586365.54</v>
      </c>
      <c r="G5" s="5">
        <v>2144790.11</v>
      </c>
    </row>
    <row r="6" spans="1:7" x14ac:dyDescent="0.2">
      <c r="A6" s="30" t="s">
        <v>28</v>
      </c>
      <c r="B6" s="12">
        <v>12530406.74</v>
      </c>
      <c r="C6" s="12">
        <v>10826528.859999999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300000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363236.4</v>
      </c>
      <c r="C9" s="12">
        <v>220722.83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15299179.640000001</v>
      </c>
      <c r="C13" s="10">
        <f>SUM(C5:C11)</f>
        <v>11646736.379999999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2586365.54</v>
      </c>
      <c r="G14" s="5">
        <f>SUM(G5:G12)</f>
        <v>2444790.11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1718021.43</v>
      </c>
      <c r="C18" s="12">
        <v>1718021.43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7980938.96</v>
      </c>
      <c r="C19" s="12">
        <v>7886952.4100000001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364271</v>
      </c>
      <c r="C20" s="12">
        <v>364271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-4499936.6399999997</v>
      </c>
      <c r="C21" s="12">
        <v>-4499936.6399999997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5563294.7500000009</v>
      </c>
      <c r="C26" s="10">
        <f>SUM(C16:C24)</f>
        <v>5469308.2000000002</v>
      </c>
      <c r="D26" s="17"/>
      <c r="E26" s="39" t="s">
        <v>57</v>
      </c>
      <c r="F26" s="10">
        <f>SUM(F24+F14)</f>
        <v>2586365.54</v>
      </c>
      <c r="G26" s="6">
        <f>SUM(G14+G24)</f>
        <v>2444790.11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20862474.390000001</v>
      </c>
      <c r="C28" s="10">
        <f>C13+C26</f>
        <v>17116044.579999998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-1351638.95</v>
      </c>
      <c r="G30" s="6">
        <f>SUM(G31:G33)</f>
        <v>-1351638.95</v>
      </c>
    </row>
    <row r="31" spans="1:7" x14ac:dyDescent="0.2">
      <c r="A31" s="31"/>
      <c r="B31" s="15"/>
      <c r="C31" s="15"/>
      <c r="D31" s="17"/>
      <c r="E31" s="11" t="s">
        <v>2</v>
      </c>
      <c r="F31" s="12">
        <v>-1351638.95</v>
      </c>
      <c r="G31" s="5">
        <v>-1351638.95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19627747.800000001</v>
      </c>
      <c r="G35" s="6">
        <f>SUM(G36:G40)</f>
        <v>16022893.42</v>
      </c>
    </row>
    <row r="36" spans="1:7" x14ac:dyDescent="0.2">
      <c r="A36" s="31"/>
      <c r="B36" s="15"/>
      <c r="C36" s="15"/>
      <c r="D36" s="17"/>
      <c r="E36" s="11" t="s">
        <v>52</v>
      </c>
      <c r="F36" s="12">
        <v>3304854.38</v>
      </c>
      <c r="G36" s="5">
        <v>879196.43</v>
      </c>
    </row>
    <row r="37" spans="1:7" x14ac:dyDescent="0.2">
      <c r="A37" s="31"/>
      <c r="B37" s="15"/>
      <c r="C37" s="15"/>
      <c r="D37" s="17"/>
      <c r="E37" s="11" t="s">
        <v>19</v>
      </c>
      <c r="F37" s="12">
        <v>16322893.42</v>
      </c>
      <c r="G37" s="5">
        <v>15143696.99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18276108.850000001</v>
      </c>
      <c r="G46" s="5">
        <f>SUM(G42+G35+G30)</f>
        <v>14671254.470000001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20862474.390000001</v>
      </c>
      <c r="G48" s="20">
        <f>G46+G26</f>
        <v>17116044.580000002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2018-03-04T05:00:29Z</cp:lastPrinted>
  <dcterms:created xsi:type="dcterms:W3CDTF">2012-12-11T20:26:08Z</dcterms:created>
  <dcterms:modified xsi:type="dcterms:W3CDTF">2020-11-10T16:32:43Z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